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ruker\Dropbox\Espedalen Sti- og Løypelag (1)\Årsmøte\Årsmøte 2024\"/>
    </mc:Choice>
  </mc:AlternateContent>
  <bookViews>
    <workbookView xWindow="0" yWindow="0" windowWidth="20220" windowHeight="9060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D42" i="1"/>
  <c r="D18" i="1" l="1"/>
  <c r="B44" i="1"/>
  <c r="B18" i="1"/>
  <c r="C47" i="1" l="1"/>
  <c r="B47" i="1"/>
  <c r="C18" i="1" l="1"/>
  <c r="B42" i="1" l="1"/>
  <c r="C42" i="1" l="1"/>
  <c r="B31" i="1" l="1"/>
  <c r="D31" i="1"/>
  <c r="C31" i="1"/>
  <c r="B33" i="1" l="1"/>
  <c r="C33" i="1"/>
  <c r="D33" i="1"/>
  <c r="D45" i="1" s="1"/>
  <c r="D47" i="1" s="1"/>
</calcChain>
</file>

<file path=xl/sharedStrings.xml><?xml version="1.0" encoding="utf-8"?>
<sst xmlns="http://schemas.openxmlformats.org/spreadsheetml/2006/main" count="40" uniqueCount="39">
  <si>
    <t>Budsjett</t>
  </si>
  <si>
    <t>Sum inntekter</t>
  </si>
  <si>
    <t>Kostnader løypekjøring</t>
  </si>
  <si>
    <t>Vedlikehold løyper og stier</t>
  </si>
  <si>
    <t>Kostnader regnskap-fakturering</t>
  </si>
  <si>
    <t>Porto</t>
  </si>
  <si>
    <t>Sum kostnader</t>
  </si>
  <si>
    <t>Driftsresultat</t>
  </si>
  <si>
    <t>Resultat</t>
  </si>
  <si>
    <t>Bankgebyrer</t>
  </si>
  <si>
    <t>Inntekter:</t>
  </si>
  <si>
    <t>Kostnader:</t>
  </si>
  <si>
    <t>Balanse:</t>
  </si>
  <si>
    <t>Eiendeler:</t>
  </si>
  <si>
    <t>Bankinnskudd</t>
  </si>
  <si>
    <t>Egenkapital/gjeld:</t>
  </si>
  <si>
    <t>Egenkapital</t>
  </si>
  <si>
    <t>Sum egenkapital/gjeld</t>
  </si>
  <si>
    <t>Renteinntekt</t>
  </si>
  <si>
    <t>Sum eiendeler</t>
  </si>
  <si>
    <t>Tilskudd Oppland Fylkeskommune, skiltpr.</t>
  </si>
  <si>
    <t>Norsk tipping</t>
  </si>
  <si>
    <t>Mva kompensasjon</t>
  </si>
  <si>
    <t>Bidrag Sør-Fron Kommune</t>
  </si>
  <si>
    <t>Bidrag fra Gausdal kommune</t>
  </si>
  <si>
    <t>Medlemskontingent og bidrag til løyper og stier</t>
  </si>
  <si>
    <t>Tilskudd fra Espedalen Bygdealmenning</t>
  </si>
  <si>
    <t>Årets overskudd</t>
  </si>
  <si>
    <t>Møtekostnader</t>
  </si>
  <si>
    <t>Korrigert inn fra medlemmer tidligere år</t>
  </si>
  <si>
    <t>Informasjonstavler</t>
  </si>
  <si>
    <t>UB 2024</t>
  </si>
  <si>
    <t>Innbet. tilskudd for 2024 (nov/des 2023)</t>
  </si>
  <si>
    <t>Forskuddsbetalte driftskostnader for 2024</t>
  </si>
  <si>
    <t>Leverandørgjeld</t>
  </si>
  <si>
    <t>Andre kostnader</t>
  </si>
  <si>
    <t>*bankinnskudd per 1. november 2023</t>
  </si>
  <si>
    <t>Maks mulig utbetalt mva - kan bli avkorting, men fått utbetalt 100% de 2 siste årene</t>
  </si>
  <si>
    <t>Årsregnskap ESLL 2022 og 2023, budsjett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</si>
</sst>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4" fillId="0" borderId="3" xfId="0" applyFont="1" applyBorder="1"/>
    <xf numFmtId="0" fontId="0" fillId="0" borderId="4" xfId="0" applyBorder="1" applyAlignment="1">
      <alignment horizontal="center"/>
    </xf>
    <xf numFmtId="0" fontId="0" fillId="0" borderId="3" xfId="0" applyBorder="1"/>
    <xf numFmtId="0" fontId="1" fillId="0" borderId="6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4" fillId="0" borderId="5" xfId="0" applyFont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7" xfId="0" applyFont="1" applyBorder="1"/>
    <xf numFmtId="0" fontId="1" fillId="0" borderId="19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2" borderId="15" xfId="0" applyFill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workbookViewId="0"/>
  </sheetViews>
  <sheetFormatPr baseColWidth="10" defaultColWidth="11.42578125" defaultRowHeight="15" x14ac:dyDescent="0.25"/>
  <cols>
    <col min="1" max="1" width="43.85546875" customWidth="1"/>
    <col min="2" max="2" width="15.28515625" customWidth="1"/>
    <col min="3" max="4" width="15.28515625" style="2" customWidth="1"/>
  </cols>
  <sheetData>
    <row r="1" spans="1:6" ht="18.75" x14ac:dyDescent="0.3">
      <c r="A1" s="1" t="s">
        <v>38</v>
      </c>
      <c r="B1" s="1"/>
    </row>
    <row r="2" spans="1:6" ht="15.75" thickBot="1" x14ac:dyDescent="0.3"/>
    <row r="3" spans="1:6" x14ac:dyDescent="0.25">
      <c r="A3" s="3"/>
      <c r="B3" s="30" t="s">
        <v>8</v>
      </c>
      <c r="C3" s="20" t="s">
        <v>8</v>
      </c>
      <c r="D3" s="4" t="s">
        <v>0</v>
      </c>
    </row>
    <row r="4" spans="1:6" x14ac:dyDescent="0.25">
      <c r="A4" s="5"/>
      <c r="B4" s="31"/>
      <c r="C4" s="21"/>
      <c r="D4" s="6"/>
    </row>
    <row r="5" spans="1:6" ht="21" x14ac:dyDescent="0.35">
      <c r="A5" s="7"/>
      <c r="B5" s="38">
        <v>2022</v>
      </c>
      <c r="C5" s="39">
        <v>2023</v>
      </c>
      <c r="D5" s="40">
        <v>2024</v>
      </c>
    </row>
    <row r="6" spans="1:6" x14ac:dyDescent="0.25">
      <c r="A6" s="5"/>
      <c r="B6" s="31"/>
      <c r="C6" s="21"/>
      <c r="D6" s="6"/>
    </row>
    <row r="7" spans="1:6" ht="18.75" x14ac:dyDescent="0.3">
      <c r="A7" s="8" t="s">
        <v>10</v>
      </c>
      <c r="B7" s="32"/>
      <c r="C7" s="22"/>
      <c r="D7" s="9"/>
    </row>
    <row r="8" spans="1:6" x14ac:dyDescent="0.25">
      <c r="A8" s="10" t="s">
        <v>24</v>
      </c>
      <c r="B8" s="32">
        <v>55000</v>
      </c>
      <c r="C8" s="22">
        <v>55000</v>
      </c>
      <c r="D8" s="9">
        <v>66000</v>
      </c>
    </row>
    <row r="9" spans="1:6" x14ac:dyDescent="0.25">
      <c r="A9" s="10" t="s">
        <v>23</v>
      </c>
      <c r="B9" s="32">
        <v>15000</v>
      </c>
      <c r="C9" s="22">
        <v>15000</v>
      </c>
      <c r="D9" s="9">
        <v>15000</v>
      </c>
    </row>
    <row r="10" spans="1:6" x14ac:dyDescent="0.25">
      <c r="A10" s="10" t="s">
        <v>25</v>
      </c>
      <c r="B10" s="32">
        <v>70389.5</v>
      </c>
      <c r="C10" s="22">
        <v>83650</v>
      </c>
      <c r="D10" s="9">
        <v>85500</v>
      </c>
    </row>
    <row r="11" spans="1:6" x14ac:dyDescent="0.25">
      <c r="A11" s="10" t="s">
        <v>29</v>
      </c>
      <c r="B11" s="32"/>
      <c r="C11" s="22">
        <v>9696.5</v>
      </c>
      <c r="D11" s="9"/>
    </row>
    <row r="12" spans="1:6" x14ac:dyDescent="0.25">
      <c r="A12" s="10" t="s">
        <v>21</v>
      </c>
      <c r="B12" s="32">
        <v>7250.73</v>
      </c>
      <c r="C12" s="22">
        <v>8306.5</v>
      </c>
      <c r="D12" s="9">
        <v>8500</v>
      </c>
    </row>
    <row r="13" spans="1:6" x14ac:dyDescent="0.25">
      <c r="A13" s="10" t="s">
        <v>22</v>
      </c>
      <c r="B13" s="32">
        <v>39425</v>
      </c>
      <c r="C13" s="22">
        <v>25782</v>
      </c>
      <c r="D13" s="9">
        <v>48735</v>
      </c>
      <c r="E13">
        <v>48735</v>
      </c>
      <c r="F13" t="s">
        <v>37</v>
      </c>
    </row>
    <row r="14" spans="1:6" x14ac:dyDescent="0.25">
      <c r="A14" s="10" t="s">
        <v>26</v>
      </c>
      <c r="B14" s="32">
        <v>0</v>
      </c>
      <c r="C14" s="22">
        <v>0</v>
      </c>
      <c r="D14" s="9"/>
    </row>
    <row r="15" spans="1:6" x14ac:dyDescent="0.25">
      <c r="A15" s="28" t="s">
        <v>20</v>
      </c>
      <c r="B15" s="33">
        <v>0</v>
      </c>
      <c r="C15" s="22">
        <v>0</v>
      </c>
      <c r="D15" s="9"/>
    </row>
    <row r="16" spans="1:6" x14ac:dyDescent="0.25">
      <c r="A16" s="29" t="s">
        <v>18</v>
      </c>
      <c r="B16" s="35">
        <v>0</v>
      </c>
      <c r="C16" s="23">
        <v>0</v>
      </c>
      <c r="D16" s="11"/>
    </row>
    <row r="17" spans="1:4" x14ac:dyDescent="0.25">
      <c r="A17" s="12"/>
      <c r="B17" s="34"/>
      <c r="C17" s="24"/>
      <c r="D17" s="13"/>
    </row>
    <row r="18" spans="1:4" x14ac:dyDescent="0.25">
      <c r="A18" s="14" t="s">
        <v>1</v>
      </c>
      <c r="B18" s="42">
        <f>SUM(B8:B16)</f>
        <v>187065.23</v>
      </c>
      <c r="C18" s="23">
        <f>SUM(C8:C16)</f>
        <v>197435</v>
      </c>
      <c r="D18" s="15">
        <f>SUM(D8:D16)</f>
        <v>223735</v>
      </c>
    </row>
    <row r="19" spans="1:4" x14ac:dyDescent="0.25">
      <c r="A19" s="10"/>
      <c r="B19" s="32"/>
      <c r="C19" s="22"/>
      <c r="D19" s="9"/>
    </row>
    <row r="20" spans="1:4" ht="18.75" x14ac:dyDescent="0.3">
      <c r="A20" s="8" t="s">
        <v>11</v>
      </c>
      <c r="B20" s="32"/>
      <c r="C20" s="22"/>
      <c r="D20" s="9"/>
    </row>
    <row r="21" spans="1:4" x14ac:dyDescent="0.25">
      <c r="A21" s="10" t="s">
        <v>2</v>
      </c>
      <c r="B21" s="32">
        <v>112375</v>
      </c>
      <c r="C21" s="22">
        <v>220562.5</v>
      </c>
      <c r="D21" s="9">
        <v>200000</v>
      </c>
    </row>
    <row r="22" spans="1:4" x14ac:dyDescent="0.25">
      <c r="A22" s="10"/>
      <c r="B22" s="32"/>
      <c r="C22" s="22"/>
      <c r="D22" s="9"/>
    </row>
    <row r="23" spans="1:4" x14ac:dyDescent="0.25">
      <c r="A23" s="10" t="s">
        <v>30</v>
      </c>
      <c r="B23" s="32">
        <v>0</v>
      </c>
      <c r="C23" s="22">
        <v>6793.75</v>
      </c>
      <c r="D23" s="13"/>
    </row>
    <row r="24" spans="1:4" x14ac:dyDescent="0.25">
      <c r="A24" s="10" t="s">
        <v>3</v>
      </c>
      <c r="B24" s="32">
        <v>0</v>
      </c>
      <c r="C24" s="22">
        <v>2650</v>
      </c>
      <c r="D24" s="9">
        <v>5000</v>
      </c>
    </row>
    <row r="25" spans="1:4" x14ac:dyDescent="0.25">
      <c r="A25" s="10" t="s">
        <v>4</v>
      </c>
      <c r="B25" s="32">
        <v>9601</v>
      </c>
      <c r="C25" s="22">
        <v>10350</v>
      </c>
      <c r="D25" s="9">
        <v>10500</v>
      </c>
    </row>
    <row r="26" spans="1:4" x14ac:dyDescent="0.25">
      <c r="A26" s="10" t="s">
        <v>5</v>
      </c>
      <c r="B26" s="32">
        <v>4625</v>
      </c>
      <c r="C26" s="22">
        <v>2520</v>
      </c>
      <c r="D26" s="9">
        <v>2700</v>
      </c>
    </row>
    <row r="27" spans="1:4" x14ac:dyDescent="0.25">
      <c r="A27" s="10" t="s">
        <v>28</v>
      </c>
      <c r="B27" s="32">
        <v>2309</v>
      </c>
      <c r="C27" s="22"/>
      <c r="D27" s="9">
        <v>3000</v>
      </c>
    </row>
    <row r="28" spans="1:4" x14ac:dyDescent="0.25">
      <c r="A28" s="10" t="s">
        <v>35</v>
      </c>
      <c r="B28" s="32">
        <v>0</v>
      </c>
      <c r="C28" s="22">
        <v>799</v>
      </c>
      <c r="D28" s="9"/>
    </row>
    <row r="29" spans="1:4" x14ac:dyDescent="0.25">
      <c r="A29" s="14" t="s">
        <v>9</v>
      </c>
      <c r="B29" s="35">
        <v>95.25</v>
      </c>
      <c r="C29" s="23">
        <v>174.88</v>
      </c>
      <c r="D29" s="15">
        <v>200</v>
      </c>
    </row>
    <row r="30" spans="1:4" x14ac:dyDescent="0.25">
      <c r="A30" s="10"/>
      <c r="B30" s="32"/>
      <c r="C30" s="22"/>
      <c r="D30" s="9"/>
    </row>
    <row r="31" spans="1:4" x14ac:dyDescent="0.25">
      <c r="A31" s="14" t="s">
        <v>6</v>
      </c>
      <c r="B31" s="35">
        <f>SUM(B21:B30)</f>
        <v>129005.25</v>
      </c>
      <c r="C31" s="23">
        <f>SUM(C21:C30)</f>
        <v>243850.13</v>
      </c>
      <c r="D31" s="15">
        <f>SUM(D21:D30)</f>
        <v>221400</v>
      </c>
    </row>
    <row r="32" spans="1:4" x14ac:dyDescent="0.25">
      <c r="A32" s="10"/>
      <c r="B32" s="32"/>
      <c r="C32" s="22"/>
      <c r="D32" s="9"/>
    </row>
    <row r="33" spans="1:5" ht="18.75" x14ac:dyDescent="0.3">
      <c r="A33" s="16" t="s">
        <v>7</v>
      </c>
      <c r="B33" s="35">
        <f>+B18-B31</f>
        <v>58059.98000000001</v>
      </c>
      <c r="C33" s="23">
        <f>+C18-C31</f>
        <v>-46415.130000000005</v>
      </c>
      <c r="D33" s="15">
        <f>+D18-D31</f>
        <v>2335</v>
      </c>
    </row>
    <row r="34" spans="1:5" x14ac:dyDescent="0.25">
      <c r="A34" s="10"/>
      <c r="B34" s="32"/>
      <c r="C34" s="22"/>
      <c r="D34" s="9"/>
    </row>
    <row r="35" spans="1:5" x14ac:dyDescent="0.25">
      <c r="A35" s="10"/>
      <c r="B35" s="32"/>
      <c r="C35" s="22"/>
      <c r="D35" s="9"/>
    </row>
    <row r="36" spans="1:5" x14ac:dyDescent="0.25">
      <c r="A36" s="12" t="s">
        <v>12</v>
      </c>
      <c r="B36" s="34">
        <v>2022</v>
      </c>
      <c r="C36" s="24">
        <v>2023</v>
      </c>
      <c r="D36" s="13" t="s">
        <v>31</v>
      </c>
    </row>
    <row r="37" spans="1:5" x14ac:dyDescent="0.25">
      <c r="A37" s="10"/>
      <c r="B37" s="32"/>
      <c r="C37" s="22"/>
      <c r="D37" s="9"/>
    </row>
    <row r="38" spans="1:5" x14ac:dyDescent="0.25">
      <c r="A38" s="10" t="s">
        <v>13</v>
      </c>
      <c r="B38" s="32"/>
      <c r="C38" s="22"/>
      <c r="D38" s="9"/>
    </row>
    <row r="39" spans="1:5" x14ac:dyDescent="0.25">
      <c r="A39" s="10" t="s">
        <v>14</v>
      </c>
      <c r="B39" s="32">
        <v>179609.36</v>
      </c>
      <c r="C39" s="22">
        <v>89594.25</v>
      </c>
      <c r="D39" s="9">
        <v>44106</v>
      </c>
    </row>
    <row r="40" spans="1:5" x14ac:dyDescent="0.25">
      <c r="A40" s="10" t="s">
        <v>32</v>
      </c>
      <c r="B40" s="32">
        <v>-68500</v>
      </c>
      <c r="C40" s="22">
        <v>-66000</v>
      </c>
      <c r="D40" s="9"/>
    </row>
    <row r="41" spans="1:5" x14ac:dyDescent="0.25">
      <c r="A41" s="10" t="s">
        <v>33</v>
      </c>
      <c r="B41" s="32"/>
      <c r="C41" s="22">
        <v>43750</v>
      </c>
      <c r="D41" s="9"/>
    </row>
    <row r="42" spans="1:5" x14ac:dyDescent="0.25">
      <c r="A42" s="26" t="s">
        <v>19</v>
      </c>
      <c r="B42" s="36">
        <f>SUM(B39:B41)</f>
        <v>111109.35999999999</v>
      </c>
      <c r="C42" s="27">
        <f>SUM(C39:C41)</f>
        <v>67344.25</v>
      </c>
      <c r="D42" s="19">
        <f>SUM(D39:D41)</f>
        <v>44106</v>
      </c>
      <c r="E42" t="s">
        <v>36</v>
      </c>
    </row>
    <row r="43" spans="1:5" x14ac:dyDescent="0.25">
      <c r="A43" s="10" t="s">
        <v>15</v>
      </c>
      <c r="B43" s="32"/>
      <c r="C43" s="22"/>
      <c r="D43" s="9"/>
    </row>
    <row r="44" spans="1:5" x14ac:dyDescent="0.25">
      <c r="A44" s="10" t="s">
        <v>16</v>
      </c>
      <c r="B44" s="32">
        <f>53049.38</f>
        <v>53049.38</v>
      </c>
      <c r="C44" s="22">
        <v>111109.36</v>
      </c>
      <c r="D44" s="9">
        <f>D42</f>
        <v>44106</v>
      </c>
    </row>
    <row r="45" spans="1:5" x14ac:dyDescent="0.25">
      <c r="A45" s="10" t="s">
        <v>27</v>
      </c>
      <c r="B45" s="32">
        <v>58059.98</v>
      </c>
      <c r="C45" s="22">
        <v>-46415.13</v>
      </c>
      <c r="D45" s="9">
        <f>D33</f>
        <v>2335</v>
      </c>
    </row>
    <row r="46" spans="1:5" x14ac:dyDescent="0.25">
      <c r="A46" s="10" t="s">
        <v>34</v>
      </c>
      <c r="B46" s="32"/>
      <c r="C46" s="22">
        <v>2650</v>
      </c>
      <c r="D46" s="9"/>
    </row>
    <row r="47" spans="1:5" x14ac:dyDescent="0.25">
      <c r="A47" s="26" t="s">
        <v>17</v>
      </c>
      <c r="B47" s="36">
        <f>SUM(B44:B46)</f>
        <v>111109.36</v>
      </c>
      <c r="C47" s="43">
        <f>SUM(C44:C46)</f>
        <v>67344.23000000001</v>
      </c>
      <c r="D47" s="19">
        <f>SUM(D44:D46)</f>
        <v>46441</v>
      </c>
    </row>
    <row r="48" spans="1:5" ht="15.75" thickBot="1" x14ac:dyDescent="0.3">
      <c r="A48" s="17"/>
      <c r="B48" s="37"/>
      <c r="C48" s="25"/>
      <c r="D48" s="18"/>
    </row>
    <row r="49" spans="2:2" x14ac:dyDescent="0.25">
      <c r="B49" s="2"/>
    </row>
    <row r="50" spans="2:2" x14ac:dyDescent="0.25">
      <c r="B50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72" spans="2:2" x14ac:dyDescent="0.25">
      <c r="B72" s="41"/>
    </row>
    <row r="73" spans="2:2" x14ac:dyDescent="0.25">
      <c r="B73" s="41"/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Turid Gillebo</dc:creator>
  <cp:lastModifiedBy>Bruker</cp:lastModifiedBy>
  <cp:lastPrinted>2023-01-21T13:48:09Z</cp:lastPrinted>
  <dcterms:created xsi:type="dcterms:W3CDTF">2016-04-21T11:29:21Z</dcterms:created>
  <dcterms:modified xsi:type="dcterms:W3CDTF">2024-03-26T07:18:35Z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81acc0d-dcc4-4dc9-a2c5-be70b05a2fe6_Enabled">
    <vt:lpwstr>true</vt:lpwstr>
  </property>
  <property fmtid="{D5CDD505-2E9C-101B-9397-08002B2CF9AE}" pid="3" name="MSIP_Label_e81acc0d-dcc4-4dc9-a2c5-be70b05a2fe6_SetDate">
    <vt:lpwstr>2024-03-19T06:22:14Z</vt:lpwstr>
  </property>
  <property fmtid="{D5CDD505-2E9C-101B-9397-08002B2CF9AE}" pid="4" name="MSIP_Label_e81acc0d-dcc4-4dc9-a2c5-be70b05a2fe6_Method">
    <vt:lpwstr>Privileged</vt:lpwstr>
  </property>
  <property fmtid="{D5CDD505-2E9C-101B-9397-08002B2CF9AE}" pid="5" name="MSIP_Label_e81acc0d-dcc4-4dc9-a2c5-be70b05a2fe6_Name">
    <vt:lpwstr>e81acc0d-dcc4-4dc9-a2c5-be70b05a2fe6</vt:lpwstr>
  </property>
  <property fmtid="{D5CDD505-2E9C-101B-9397-08002B2CF9AE}" pid="6" name="MSIP_Label_e81acc0d-dcc4-4dc9-a2c5-be70b05a2fe6_SiteId">
    <vt:lpwstr>a00de4ec-48a8-43a6-be74-e31274e2060d</vt:lpwstr>
  </property>
  <property fmtid="{D5CDD505-2E9C-101B-9397-08002B2CF9AE}" pid="7" name="MSIP_Label_e81acc0d-dcc4-4dc9-a2c5-be70b05a2fe6_ActionId">
    <vt:lpwstr>d484965f-c5e8-4cd1-af53-c9d273d4097e</vt:lpwstr>
  </property>
  <property fmtid="{D5CDD505-2E9C-101B-9397-08002B2CF9AE}" pid="8" name="MSIP_Label_e81acc0d-dcc4-4dc9-a2c5-be70b05a2fe6_ContentBits">
    <vt:lpwstr>0</vt:lpwstr>
  </property>
  <property fmtid="{D5CDD505-2E9C-101B-9397-08002B2CF9AE}" pid="9" name="_AdHocReviewCycleID">
    <vt:i4>2001283802</vt:i4>
  </property>
  <property fmtid="{D5CDD505-2E9C-101B-9397-08002B2CF9AE}" pid="10" name="_NewReviewCycle">
    <vt:lpwstr/>
  </property>
  <property fmtid="{D5CDD505-2E9C-101B-9397-08002B2CF9AE}" pid="11" name="_EmailSubject">
    <vt:lpwstr>Utkast til referat + valg 2024</vt:lpwstr>
  </property>
  <property fmtid="{D5CDD505-2E9C-101B-9397-08002B2CF9AE}" pid="12" name="_AuthorEmail">
    <vt:lpwstr>rolf.hustvedt@merck.com</vt:lpwstr>
  </property>
  <property fmtid="{D5CDD505-2E9C-101B-9397-08002B2CF9AE}" pid="13" name="_AuthorEmailDisplayName">
    <vt:lpwstr>Hustvedt, Rolf</vt:lpwstr>
  </property>
  <property fmtid="{D5CDD505-2E9C-101B-9397-08002B2CF9AE}" pid="14" name="_ReviewingToolsShownOnce">
    <vt:lpwstr/>
  </property>
</Properties>
</file>