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ydrive.merck.com/personal/rhustved_merck_com/Documents/Documents/Privat/Espedalen sti og løypelag/2022/"/>
    </mc:Choice>
  </mc:AlternateContent>
  <xr:revisionPtr revIDLastSave="0" documentId="8_{6310BF33-1268-41FB-AA62-2C28C606581B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7" i="1" s="1"/>
  <c r="B17" i="1"/>
  <c r="C45" i="1" l="1"/>
  <c r="B45" i="1"/>
  <c r="C17" i="1" l="1"/>
  <c r="B41" i="1" l="1"/>
  <c r="C41" i="1" l="1"/>
  <c r="D17" i="1" l="1"/>
  <c r="B31" i="1"/>
  <c r="E31" i="1"/>
  <c r="D31" i="1"/>
  <c r="C31" i="1"/>
  <c r="B33" i="1" l="1"/>
  <c r="C33" i="1"/>
  <c r="E33" i="1"/>
  <c r="D33" i="1"/>
  <c r="E45" i="1" l="1"/>
  <c r="D45" i="1"/>
</calcChain>
</file>

<file path=xl/sharedStrings.xml><?xml version="1.0" encoding="utf-8"?>
<sst xmlns="http://schemas.openxmlformats.org/spreadsheetml/2006/main" count="41" uniqueCount="38">
  <si>
    <t>Budsjett</t>
  </si>
  <si>
    <t>Sum inntekter</t>
  </si>
  <si>
    <t>Kostnader løypekjøring</t>
  </si>
  <si>
    <t>Vedlikehold løyper og stier</t>
  </si>
  <si>
    <t>Kostnader regnskap-fakturering</t>
  </si>
  <si>
    <t>Kontorrekvisita</t>
  </si>
  <si>
    <t>Porto</t>
  </si>
  <si>
    <t>Sum kostnader</t>
  </si>
  <si>
    <t>Driftsresultat</t>
  </si>
  <si>
    <t>Resultat</t>
  </si>
  <si>
    <t>Bankgebyrer</t>
  </si>
  <si>
    <t>Inntekter:</t>
  </si>
  <si>
    <t>Kostnader:</t>
  </si>
  <si>
    <t>Balanse:</t>
  </si>
  <si>
    <t>Eiendeler:</t>
  </si>
  <si>
    <t>Bankinnskudd</t>
  </si>
  <si>
    <t>Egenkapital/gjeld:</t>
  </si>
  <si>
    <t>Egenkapital</t>
  </si>
  <si>
    <t>Sum egenkapital/gjeld</t>
  </si>
  <si>
    <t>Renteinntekt</t>
  </si>
  <si>
    <t>Sum eiendeler</t>
  </si>
  <si>
    <t>Tilskudd Oppland Fylkeskommune, skiltpr.</t>
  </si>
  <si>
    <t>Norsk tipping</t>
  </si>
  <si>
    <t>Skiltprosjekt</t>
  </si>
  <si>
    <t>Mva kompensasjon</t>
  </si>
  <si>
    <t>Bidrag Sør-Fron Kommune</t>
  </si>
  <si>
    <t>Bidrag fra Gausdal kommune</t>
  </si>
  <si>
    <t>Markedsføring/reklame</t>
  </si>
  <si>
    <t>Medlemskontingent og bidrag til løyper og stier</t>
  </si>
  <si>
    <t>Tilskudd fra Espedalen Bygdealmenning</t>
  </si>
  <si>
    <t>Balanse 2020</t>
  </si>
  <si>
    <t>Årets overskudd</t>
  </si>
  <si>
    <t>Årsregnskap for Espedalen Sti og Løypelag 2021</t>
  </si>
  <si>
    <t>Innbet. tilskudd for 2022 (nov/des 2021)</t>
  </si>
  <si>
    <t>UB 2021</t>
  </si>
  <si>
    <t>UB 2022</t>
  </si>
  <si>
    <t>Antatt utbetaling på 80%</t>
  </si>
  <si>
    <t>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</si>
</sst>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5" xfId="0" applyFont="1" applyBorder="1"/>
    <xf numFmtId="0" fontId="0" fillId="0" borderId="6" xfId="0" applyBorder="1" applyAlignment="1">
      <alignment horizontal="center"/>
    </xf>
    <xf numFmtId="0" fontId="0" fillId="0" borderId="5" xfId="0" applyBorder="1"/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4" fillId="0" borderId="5" xfId="0" applyFont="1" applyFill="1" applyBorder="1"/>
    <xf numFmtId="0" fontId="4" fillId="0" borderId="7" xfId="0" applyFont="1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Font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20" xfId="0" applyFont="1" applyBorder="1"/>
    <xf numFmtId="0" fontId="1" fillId="0" borderId="22" xfId="0" applyFont="1" applyFill="1" applyBorder="1" applyAlignment="1">
      <alignment horizontal="center"/>
    </xf>
    <xf numFmtId="0" fontId="0" fillId="0" borderId="25" xfId="0" applyFont="1" applyBorder="1"/>
    <xf numFmtId="0" fontId="0" fillId="0" borderId="26" xfId="0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7" workbookViewId="0">
      <selection activeCell="H16" sqref="H16"/>
    </sheetView>
  </sheetViews>
  <sheetFormatPr defaultColWidth="11.44140625" defaultRowHeight="14.4" x14ac:dyDescent="0.3"/>
  <cols>
    <col min="1" max="1" width="43.77734375" customWidth="1"/>
    <col min="2" max="2" width="15.33203125" style="5" customWidth="1"/>
    <col min="3" max="5" width="15.33203125" style="2" customWidth="1"/>
  </cols>
  <sheetData>
    <row r="1" spans="1:6" ht="18" x14ac:dyDescent="0.35">
      <c r="A1" s="1" t="s">
        <v>32</v>
      </c>
      <c r="B1" s="3"/>
    </row>
    <row r="2" spans="1:6" ht="15" thickBot="1" x14ac:dyDescent="0.35"/>
    <row r="3" spans="1:6" x14ac:dyDescent="0.3">
      <c r="A3" s="6"/>
      <c r="B3" s="37" t="s">
        <v>9</v>
      </c>
      <c r="C3" s="25" t="s">
        <v>9</v>
      </c>
      <c r="D3" s="46" t="s">
        <v>0</v>
      </c>
      <c r="E3" s="7" t="s">
        <v>0</v>
      </c>
    </row>
    <row r="4" spans="1:6" x14ac:dyDescent="0.3">
      <c r="A4" s="8"/>
      <c r="B4" s="38"/>
      <c r="C4" s="26"/>
      <c r="D4" s="47"/>
      <c r="E4" s="9"/>
    </row>
    <row r="5" spans="1:6" ht="21" x14ac:dyDescent="0.4">
      <c r="A5" s="10"/>
      <c r="B5" s="55">
        <v>2020</v>
      </c>
      <c r="C5" s="56">
        <v>2021</v>
      </c>
      <c r="D5" s="57">
        <v>2021</v>
      </c>
      <c r="E5" s="58">
        <v>2022</v>
      </c>
    </row>
    <row r="6" spans="1:6" x14ac:dyDescent="0.3">
      <c r="A6" s="8"/>
      <c r="B6" s="38"/>
      <c r="C6" s="26"/>
      <c r="D6" s="47"/>
      <c r="E6" s="9"/>
    </row>
    <row r="7" spans="1:6" ht="18" x14ac:dyDescent="0.35">
      <c r="A7" s="11" t="s">
        <v>11</v>
      </c>
      <c r="B7" s="39"/>
      <c r="C7" s="27"/>
      <c r="D7" s="40"/>
      <c r="E7" s="12"/>
    </row>
    <row r="8" spans="1:6" x14ac:dyDescent="0.3">
      <c r="A8" s="13" t="s">
        <v>26</v>
      </c>
      <c r="B8" s="39">
        <v>47500</v>
      </c>
      <c r="C8" s="27">
        <v>55000</v>
      </c>
      <c r="D8" s="40"/>
      <c r="E8" s="12">
        <v>55000</v>
      </c>
    </row>
    <row r="9" spans="1:6" x14ac:dyDescent="0.3">
      <c r="A9" s="13" t="s">
        <v>25</v>
      </c>
      <c r="B9" s="39">
        <v>10000</v>
      </c>
      <c r="C9" s="27">
        <v>10000</v>
      </c>
      <c r="D9" s="40"/>
      <c r="E9" s="12">
        <v>15000</v>
      </c>
    </row>
    <row r="10" spans="1:6" x14ac:dyDescent="0.3">
      <c r="A10" s="24" t="s">
        <v>28</v>
      </c>
      <c r="B10" s="39">
        <v>82600</v>
      </c>
      <c r="C10" s="27">
        <v>83000</v>
      </c>
      <c r="D10" s="40"/>
      <c r="E10" s="12">
        <v>75000</v>
      </c>
    </row>
    <row r="11" spans="1:6" x14ac:dyDescent="0.3">
      <c r="A11" s="13" t="s">
        <v>22</v>
      </c>
      <c r="B11" s="39">
        <v>4176.62</v>
      </c>
      <c r="C11" s="27">
        <v>5577.01</v>
      </c>
      <c r="D11" s="40"/>
      <c r="E11" s="12">
        <v>6000</v>
      </c>
    </row>
    <row r="12" spans="1:6" x14ac:dyDescent="0.3">
      <c r="A12" s="13" t="s">
        <v>24</v>
      </c>
      <c r="B12" s="39">
        <v>23418</v>
      </c>
      <c r="C12" s="27">
        <v>27926</v>
      </c>
      <c r="D12" s="40"/>
      <c r="E12" s="2">
        <f>39425*0.8</f>
        <v>31540</v>
      </c>
      <c r="F12" s="63" t="s">
        <v>36</v>
      </c>
    </row>
    <row r="13" spans="1:6" x14ac:dyDescent="0.3">
      <c r="A13" s="13" t="s">
        <v>29</v>
      </c>
      <c r="B13" s="39">
        <v>2000</v>
      </c>
      <c r="C13" s="27">
        <v>0</v>
      </c>
      <c r="D13" s="40"/>
      <c r="E13" s="12"/>
    </row>
    <row r="14" spans="1:6" x14ac:dyDescent="0.3">
      <c r="A14" s="35" t="s">
        <v>21</v>
      </c>
      <c r="B14" s="40">
        <v>0</v>
      </c>
      <c r="C14" s="27">
        <v>0</v>
      </c>
      <c r="D14" s="40"/>
      <c r="E14" s="12"/>
    </row>
    <row r="15" spans="1:6" x14ac:dyDescent="0.3">
      <c r="A15" s="36" t="s">
        <v>19</v>
      </c>
      <c r="B15" s="59">
        <v>20.04</v>
      </c>
      <c r="C15" s="28">
        <v>0</v>
      </c>
      <c r="D15" s="48"/>
      <c r="E15" s="14"/>
    </row>
    <row r="16" spans="1:6" x14ac:dyDescent="0.3">
      <c r="A16" s="15"/>
      <c r="B16" s="41"/>
      <c r="C16" s="29"/>
      <c r="D16" s="49"/>
      <c r="E16" s="16"/>
    </row>
    <row r="17" spans="1:5" x14ac:dyDescent="0.3">
      <c r="A17" s="17" t="s">
        <v>1</v>
      </c>
      <c r="B17" s="61">
        <f>SUM(B8:B15)</f>
        <v>169714.66</v>
      </c>
      <c r="C17" s="30">
        <f>SUM(C8:C15)</f>
        <v>181503.01</v>
      </c>
      <c r="D17" s="50">
        <f t="shared" ref="D17" si="0">SUM(D9:D15)</f>
        <v>0</v>
      </c>
      <c r="E17" s="18">
        <f>SUM(E8:E15)</f>
        <v>182540</v>
      </c>
    </row>
    <row r="18" spans="1:5" x14ac:dyDescent="0.3">
      <c r="A18" s="13"/>
      <c r="B18" s="39"/>
      <c r="C18" s="27"/>
      <c r="D18" s="40"/>
      <c r="E18" s="12"/>
    </row>
    <row r="19" spans="1:5" ht="18" x14ac:dyDescent="0.35">
      <c r="A19" s="19" t="s">
        <v>12</v>
      </c>
      <c r="B19" s="39"/>
      <c r="C19" s="27"/>
      <c r="D19" s="40"/>
      <c r="E19" s="12"/>
    </row>
    <row r="20" spans="1:5" x14ac:dyDescent="0.3">
      <c r="A20" s="13" t="s">
        <v>2</v>
      </c>
      <c r="B20" s="39">
        <v>116256.25</v>
      </c>
      <c r="C20" s="27">
        <v>186094.5</v>
      </c>
      <c r="D20" s="40"/>
      <c r="E20" s="12">
        <v>160000</v>
      </c>
    </row>
    <row r="21" spans="1:5" x14ac:dyDescent="0.3">
      <c r="A21" s="13"/>
      <c r="B21" s="39"/>
      <c r="C21" s="27"/>
      <c r="D21" s="40"/>
      <c r="E21" s="12"/>
    </row>
    <row r="22" spans="1:5" x14ac:dyDescent="0.3">
      <c r="A22" s="24" t="s">
        <v>23</v>
      </c>
      <c r="B22" s="43">
        <v>6793.75</v>
      </c>
      <c r="C22" s="31">
        <v>0</v>
      </c>
      <c r="D22" s="51"/>
      <c r="E22" s="16"/>
    </row>
    <row r="23" spans="1:5" x14ac:dyDescent="0.3">
      <c r="A23" s="13" t="s">
        <v>3</v>
      </c>
      <c r="B23" s="39">
        <v>12252.39</v>
      </c>
      <c r="C23" s="27">
        <v>2094.11</v>
      </c>
      <c r="D23" s="40"/>
      <c r="E23" s="12">
        <v>5000</v>
      </c>
    </row>
    <row r="24" spans="1:5" x14ac:dyDescent="0.3">
      <c r="A24" s="13" t="s">
        <v>4</v>
      </c>
      <c r="B24" s="39">
        <v>6922</v>
      </c>
      <c r="C24" s="27">
        <v>8940</v>
      </c>
      <c r="D24" s="40"/>
      <c r="E24" s="12">
        <v>9000</v>
      </c>
    </row>
    <row r="25" spans="1:5" x14ac:dyDescent="0.3">
      <c r="A25" s="13" t="s">
        <v>5</v>
      </c>
      <c r="B25" s="39">
        <v>0</v>
      </c>
      <c r="C25" s="27">
        <v>0</v>
      </c>
      <c r="D25" s="40"/>
      <c r="E25" s="12"/>
    </row>
    <row r="26" spans="1:5" x14ac:dyDescent="0.3">
      <c r="A26" s="13" t="s">
        <v>6</v>
      </c>
      <c r="B26" s="39">
        <v>2534</v>
      </c>
      <c r="C26" s="27">
        <v>0</v>
      </c>
      <c r="D26" s="40"/>
      <c r="E26" s="12">
        <v>2500</v>
      </c>
    </row>
    <row r="27" spans="1:5" x14ac:dyDescent="0.3">
      <c r="A27" s="13" t="s">
        <v>27</v>
      </c>
      <c r="B27" s="39">
        <v>2972</v>
      </c>
      <c r="C27" s="27">
        <v>0</v>
      </c>
      <c r="D27" s="40"/>
      <c r="E27" s="12">
        <v>1000</v>
      </c>
    </row>
    <row r="28" spans="1:5" x14ac:dyDescent="0.3">
      <c r="A28" s="13" t="s">
        <v>37</v>
      </c>
      <c r="B28" s="39"/>
      <c r="C28" s="27"/>
      <c r="D28" s="40"/>
      <c r="E28" s="12">
        <v>2500</v>
      </c>
    </row>
    <row r="29" spans="1:5" x14ac:dyDescent="0.3">
      <c r="A29" s="17" t="s">
        <v>10</v>
      </c>
      <c r="B29" s="42">
        <v>245.5</v>
      </c>
      <c r="C29" s="30">
        <v>135.59</v>
      </c>
      <c r="D29" s="50"/>
      <c r="E29" s="18"/>
    </row>
    <row r="30" spans="1:5" x14ac:dyDescent="0.3">
      <c r="A30" s="13"/>
      <c r="B30" s="39"/>
      <c r="C30" s="27"/>
      <c r="D30" s="40"/>
      <c r="E30" s="12"/>
    </row>
    <row r="31" spans="1:5" x14ac:dyDescent="0.3">
      <c r="A31" s="17" t="s">
        <v>7</v>
      </c>
      <c r="B31" s="42">
        <f>SUM(B20:B30)</f>
        <v>147975.89000000001</v>
      </c>
      <c r="C31" s="30">
        <f>SUM(C20:C30)</f>
        <v>197264.19999999998</v>
      </c>
      <c r="D31" s="50">
        <f>SUM(D20:D30)</f>
        <v>0</v>
      </c>
      <c r="E31" s="18">
        <f>SUM(E20:E30)</f>
        <v>180000</v>
      </c>
    </row>
    <row r="32" spans="1:5" x14ac:dyDescent="0.3">
      <c r="A32" s="13"/>
      <c r="B32" s="39"/>
      <c r="C32" s="27"/>
      <c r="D32" s="40"/>
      <c r="E32" s="12"/>
    </row>
    <row r="33" spans="1:5" ht="18" x14ac:dyDescent="0.35">
      <c r="A33" s="20" t="s">
        <v>8</v>
      </c>
      <c r="B33" s="42">
        <f>+B17-B31</f>
        <v>21738.76999999999</v>
      </c>
      <c r="C33" s="30">
        <f>+C17-C31</f>
        <v>-15761.189999999973</v>
      </c>
      <c r="D33" s="50">
        <f>+D17-D31</f>
        <v>0</v>
      </c>
      <c r="E33" s="18">
        <f>+E17-E31</f>
        <v>2540</v>
      </c>
    </row>
    <row r="34" spans="1:5" x14ac:dyDescent="0.3">
      <c r="A34" s="13"/>
      <c r="B34" s="39"/>
      <c r="C34" s="27"/>
      <c r="D34" s="40"/>
      <c r="E34" s="12"/>
    </row>
    <row r="35" spans="1:5" x14ac:dyDescent="0.3">
      <c r="A35" s="13"/>
      <c r="B35" s="39"/>
      <c r="C35" s="27"/>
      <c r="D35" s="40"/>
      <c r="E35" s="12"/>
    </row>
    <row r="36" spans="1:5" x14ac:dyDescent="0.3">
      <c r="A36" s="15" t="s">
        <v>13</v>
      </c>
      <c r="B36" s="41" t="s">
        <v>30</v>
      </c>
      <c r="C36" s="29" t="s">
        <v>30</v>
      </c>
      <c r="D36" s="49" t="s">
        <v>34</v>
      </c>
      <c r="E36" s="16" t="s">
        <v>35</v>
      </c>
    </row>
    <row r="37" spans="1:5" x14ac:dyDescent="0.3">
      <c r="A37" s="13"/>
      <c r="B37" s="39"/>
      <c r="C37" s="27"/>
      <c r="D37" s="40"/>
      <c r="E37" s="12"/>
    </row>
    <row r="38" spans="1:5" x14ac:dyDescent="0.3">
      <c r="A38" s="13" t="s">
        <v>14</v>
      </c>
      <c r="B38" s="39"/>
      <c r="C38" s="27"/>
      <c r="D38" s="40"/>
      <c r="E38" s="12"/>
    </row>
    <row r="39" spans="1:5" x14ac:dyDescent="0.3">
      <c r="A39" s="13" t="s">
        <v>15</v>
      </c>
      <c r="B39" s="39">
        <v>137811.23000000001</v>
      </c>
      <c r="C39" s="27">
        <v>118549.38</v>
      </c>
      <c r="D39" s="40"/>
      <c r="E39" s="12"/>
    </row>
    <row r="40" spans="1:5" x14ac:dyDescent="0.3">
      <c r="A40" s="13" t="s">
        <v>33</v>
      </c>
      <c r="B40" s="39">
        <v>-69000</v>
      </c>
      <c r="C40" s="27">
        <v>-65500</v>
      </c>
      <c r="D40" s="40"/>
      <c r="E40" s="12"/>
    </row>
    <row r="41" spans="1:5" x14ac:dyDescent="0.3">
      <c r="A41" s="33" t="s">
        <v>20</v>
      </c>
      <c r="B41" s="44">
        <f>SUM(B39:B40)</f>
        <v>68811.23000000001</v>
      </c>
      <c r="C41" s="34">
        <f>SUM(C39:C40)</f>
        <v>53049.380000000005</v>
      </c>
      <c r="D41" s="52"/>
      <c r="E41" s="23"/>
    </row>
    <row r="42" spans="1:5" x14ac:dyDescent="0.3">
      <c r="A42" s="13" t="s">
        <v>16</v>
      </c>
      <c r="B42" s="39"/>
      <c r="C42" s="27"/>
      <c r="D42" s="40"/>
      <c r="E42" s="12"/>
    </row>
    <row r="43" spans="1:5" x14ac:dyDescent="0.3">
      <c r="A43" s="13" t="s">
        <v>17</v>
      </c>
      <c r="B43" s="39">
        <v>68811.23</v>
      </c>
      <c r="C43" s="27">
        <v>68810.570000000007</v>
      </c>
      <c r="D43" s="40"/>
      <c r="E43" s="12"/>
    </row>
    <row r="44" spans="1:5" x14ac:dyDescent="0.3">
      <c r="A44" s="13" t="s">
        <v>31</v>
      </c>
      <c r="B44" s="39"/>
      <c r="C44" s="27">
        <v>-15761.19</v>
      </c>
      <c r="D44" s="40"/>
      <c r="E44" s="12"/>
    </row>
    <row r="45" spans="1:5" x14ac:dyDescent="0.3">
      <c r="A45" s="33" t="s">
        <v>18</v>
      </c>
      <c r="B45" s="44">
        <f>SUM(B43:B44)</f>
        <v>68811.23</v>
      </c>
      <c r="C45" s="62">
        <f>SUM(C43:C44)</f>
        <v>53049.380000000005</v>
      </c>
      <c r="D45" s="53">
        <f>SUM(D44:D44)</f>
        <v>0</v>
      </c>
      <c r="E45" s="23">
        <f>SUM(E44:E44)</f>
        <v>0</v>
      </c>
    </row>
    <row r="46" spans="1:5" ht="15" thickBot="1" x14ac:dyDescent="0.35">
      <c r="A46" s="21"/>
      <c r="B46" s="45"/>
      <c r="C46" s="32"/>
      <c r="D46" s="54"/>
      <c r="E46" s="22"/>
    </row>
    <row r="47" spans="1:5" x14ac:dyDescent="0.3">
      <c r="B47" s="4"/>
    </row>
    <row r="48" spans="1:5" x14ac:dyDescent="0.3">
      <c r="B48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69" spans="2:2" x14ac:dyDescent="0.3">
      <c r="B69"/>
    </row>
    <row r="70" spans="2:2" x14ac:dyDescent="0.3">
      <c r="B70" s="60"/>
    </row>
    <row r="71" spans="2:2" x14ac:dyDescent="0.3">
      <c r="B71" s="6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Turid Gillebo</dc:creator>
  <cp:lastModifiedBy>Hustvedt, Rolf</cp:lastModifiedBy>
  <cp:lastPrinted>2021-02-13T16:35:58Z</cp:lastPrinted>
  <dcterms:created xsi:type="dcterms:W3CDTF">2016-04-21T11:29:21Z</dcterms:created>
  <dcterms:modified xsi:type="dcterms:W3CDTF">2022-04-12T09:56:48Z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1acc0d-dcc4-4dc9-a2c5-be70b05a2fe6_Enabled">
    <vt:lpwstr>true</vt:lpwstr>
  </property>
  <property fmtid="{D5CDD505-2E9C-101B-9397-08002B2CF9AE}" pid="3" name="MSIP_Label_e81acc0d-dcc4-4dc9-a2c5-be70b05a2fe6_SetDate">
    <vt:lpwstr>2022-01-24T09:49:45Z</vt:lpwstr>
  </property>
  <property fmtid="{D5CDD505-2E9C-101B-9397-08002B2CF9AE}" pid="4" name="MSIP_Label_e81acc0d-dcc4-4dc9-a2c5-be70b05a2fe6_Method">
    <vt:lpwstr>Privileged</vt:lpwstr>
  </property>
  <property fmtid="{D5CDD505-2E9C-101B-9397-08002B2CF9AE}" pid="5" name="MSIP_Label_e81acc0d-dcc4-4dc9-a2c5-be70b05a2fe6_Name">
    <vt:lpwstr>e81acc0d-dcc4-4dc9-a2c5-be70b05a2fe6</vt:lpwstr>
  </property>
  <property fmtid="{D5CDD505-2E9C-101B-9397-08002B2CF9AE}" pid="6" name="MSIP_Label_e81acc0d-dcc4-4dc9-a2c5-be70b05a2fe6_SiteId">
    <vt:lpwstr>a00de4ec-48a8-43a6-be74-e31274e2060d</vt:lpwstr>
  </property>
  <property fmtid="{D5CDD505-2E9C-101B-9397-08002B2CF9AE}" pid="7" name="MSIP_Label_e81acc0d-dcc4-4dc9-a2c5-be70b05a2fe6_ActionId">
    <vt:lpwstr>baeb2dc4-f9d5-4a2d-8267-9e621355336d</vt:lpwstr>
  </property>
  <property fmtid="{D5CDD505-2E9C-101B-9397-08002B2CF9AE}" pid="8" name="MSIP_Label_e81acc0d-dcc4-4dc9-a2c5-be70b05a2fe6_ContentBits">
    <vt:lpwstr>0</vt:lpwstr>
  </property>
  <property fmtid="{D5CDD505-2E9C-101B-9397-08002B2CF9AE}" pid="9" name="MerckAIPLabel">
    <vt:lpwstr>NotClassified</vt:lpwstr>
  </property>
  <property fmtid="{D5CDD505-2E9C-101B-9397-08002B2CF9AE}" pid="10" name="MerckAIPDataExchange">
    <vt:lpwstr>!MRKMIP@NotClassified</vt:lpwstr>
  </property>
</Properties>
</file>